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J196" i="1" l="1"/>
  <c r="F196" i="1"/>
  <c r="H196" i="1"/>
</calcChain>
</file>

<file path=xl/sharedStrings.xml><?xml version="1.0" encoding="utf-8"?>
<sst xmlns="http://schemas.openxmlformats.org/spreadsheetml/2006/main" count="240" uniqueCount="76">
  <si>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</si>
  <si>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</si>
  <si>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</si>
  <si>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</si>
  <si>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</si>
  <si>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</si>
  <si>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</si>
  <si>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</si>
  <si>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</si>
  <si>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</si>
  <si>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</si>
  <si>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</si>
  <si>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</si>
  <si>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</si>
  <si>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</si>
  <si>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</si>
  <si>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</si>
  <si>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</si>
  <si>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</si>
  <si>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</si>
  <si>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</si>
  <si>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</si>
  <si>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</si>
  <si>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</si>
  <si>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</si>
  <si>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</si>
  <si>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</si>
  <si>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</si>
  <si>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</si>
  <si>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</si>
  <si>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</si>
  <si>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</si>
  <si>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</si>
  <si>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</si>
  <si>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</si>
  <si>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</si>
  <si>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</si>
  <si>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</si>
  <si>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</si>
  <si>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хлеб пшеничный</t>
  </si>
  <si>
    <t>какао с молоком</t>
  </si>
  <si>
    <t>382/2017м</t>
  </si>
  <si>
    <t>чай с сахаром</t>
  </si>
  <si>
    <t>Чай с сахаром и лимоном</t>
  </si>
  <si>
    <t>Согласовано</t>
  </si>
  <si>
    <t>Директор</t>
  </si>
  <si>
    <t>Аллабергенова Д.А.</t>
  </si>
  <si>
    <t>каша молочная жидкая из хлопьев овсяных с сахаром и маслом</t>
  </si>
  <si>
    <t>сладкое</t>
  </si>
  <si>
    <t>блинчики с повидлом</t>
  </si>
  <si>
    <t>54-2гн/2022н</t>
  </si>
  <si>
    <t>плов из птицы</t>
  </si>
  <si>
    <t>54-4гн/2022н</t>
  </si>
  <si>
    <t>свекла отварная с растительным маслом</t>
  </si>
  <si>
    <t>каша жидкая молочная из гречневой крупы с маслом и сахаром</t>
  </si>
  <si>
    <t>яблоко</t>
  </si>
  <si>
    <t>овощи по сезону (огурец свежий, соленный)</t>
  </si>
  <si>
    <t>суп картофельный с макаронными изделиями и птицей</t>
  </si>
  <si>
    <t>компот из сухофруктов</t>
  </si>
  <si>
    <t>54-1хн/2022н</t>
  </si>
  <si>
    <t>винегрет овощной</t>
  </si>
  <si>
    <t>рагу из птицы с овощами</t>
  </si>
  <si>
    <t>икра кабачковая консервированная</t>
  </si>
  <si>
    <t>каша молочная жидкая манная, с сахаром и маслом</t>
  </si>
  <si>
    <t>54-3гн/2022н</t>
  </si>
  <si>
    <t>лапшевник с творогом и сгущ молоком</t>
  </si>
  <si>
    <t>253/2017м</t>
  </si>
  <si>
    <t>каша молочная жидкая рисовая, с сахаром и маслом</t>
  </si>
  <si>
    <t>чай с лимоном и сахаром</t>
  </si>
  <si>
    <t>бутерброд с сыром</t>
  </si>
  <si>
    <t>МКОУ "СОШ п. Волжский" МО "Енотаевский муниципальный  район"</t>
  </si>
  <si>
    <t>рыба тушенная в томате с овощами (минтай) рис припущенный</t>
  </si>
  <si>
    <t>229/305</t>
  </si>
  <si>
    <t>54-2гн</t>
  </si>
  <si>
    <t>тефтели с соусом картофель отварной с маслом</t>
  </si>
  <si>
    <t>279/125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</si>
</sst>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quotePrefix="1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54" t="s">
        <v>70</v>
      </c>
      <c r="D1" s="55"/>
      <c r="E1" s="55"/>
      <c r="F1" s="50" t="s">
        <v>44</v>
      </c>
      <c r="G1" s="2" t="s">
        <v>16</v>
      </c>
      <c r="H1" s="56" t="s">
        <v>45</v>
      </c>
      <c r="I1" s="56"/>
      <c r="J1" s="56"/>
      <c r="K1" s="56"/>
    </row>
    <row r="2" spans="1:12" ht="18" x14ac:dyDescent="0.2">
      <c r="A2" s="34" t="s">
        <v>6</v>
      </c>
      <c r="C2" s="2"/>
      <c r="G2" s="2" t="s">
        <v>17</v>
      </c>
      <c r="H2" s="56" t="s">
        <v>46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47</v>
      </c>
      <c r="F6" s="39">
        <v>200</v>
      </c>
      <c r="G6" s="39">
        <v>7</v>
      </c>
      <c r="H6" s="39">
        <v>12</v>
      </c>
      <c r="I6" s="39">
        <v>35</v>
      </c>
      <c r="J6" s="39">
        <v>274</v>
      </c>
      <c r="K6" s="40">
        <v>182</v>
      </c>
      <c r="L6" s="39">
        <v>34</v>
      </c>
    </row>
    <row r="7" spans="1:12" ht="15" x14ac:dyDescent="0.25">
      <c r="A7" s="22"/>
      <c r="B7" s="14"/>
      <c r="C7" s="11"/>
      <c r="D7" s="6" t="s">
        <v>48</v>
      </c>
      <c r="E7" s="41" t="s">
        <v>49</v>
      </c>
      <c r="F7" s="42">
        <v>70</v>
      </c>
      <c r="G7" s="42">
        <v>5</v>
      </c>
      <c r="H7" s="42">
        <v>5</v>
      </c>
      <c r="I7" s="42">
        <v>14</v>
      </c>
      <c r="J7" s="42">
        <v>119</v>
      </c>
      <c r="K7" s="43">
        <v>399</v>
      </c>
      <c r="L7" s="42">
        <v>20</v>
      </c>
    </row>
    <row r="8" spans="1:12" ht="25.5" x14ac:dyDescent="0.25">
      <c r="A8" s="22"/>
      <c r="B8" s="14"/>
      <c r="C8" s="11"/>
      <c r="D8" s="7" t="s">
        <v>21</v>
      </c>
      <c r="E8" s="41" t="s">
        <v>42</v>
      </c>
      <c r="F8" s="42">
        <v>200</v>
      </c>
      <c r="G8" s="42">
        <v>0</v>
      </c>
      <c r="H8" s="42">
        <v>0</v>
      </c>
      <c r="I8" s="42">
        <v>10</v>
      </c>
      <c r="J8" s="42">
        <v>42</v>
      </c>
      <c r="K8" s="43" t="s">
        <v>50</v>
      </c>
      <c r="L8" s="42">
        <v>10</v>
      </c>
    </row>
    <row r="9" spans="1:12" ht="15" x14ac:dyDescent="0.25">
      <c r="A9" s="22"/>
      <c r="B9" s="14"/>
      <c r="C9" s="11"/>
      <c r="D9" s="7" t="s">
        <v>22</v>
      </c>
      <c r="E9" s="41" t="s">
        <v>39</v>
      </c>
      <c r="F9" s="42">
        <v>50</v>
      </c>
      <c r="G9" s="42">
        <v>4</v>
      </c>
      <c r="H9" s="42">
        <v>1</v>
      </c>
      <c r="I9" s="42">
        <v>24</v>
      </c>
      <c r="J9" s="42">
        <v>117</v>
      </c>
      <c r="K9" s="43">
        <v>701</v>
      </c>
      <c r="L9" s="42">
        <v>5.34</v>
      </c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520</v>
      </c>
      <c r="G13" s="18">
        <f t="shared" ref="G13:J13" si="0">SUM(G6:G12)</f>
        <v>16</v>
      </c>
      <c r="H13" s="18">
        <f t="shared" si="0"/>
        <v>18</v>
      </c>
      <c r="I13" s="18">
        <f t="shared" si="0"/>
        <v>83</v>
      </c>
      <c r="J13" s="18">
        <f t="shared" si="0"/>
        <v>552</v>
      </c>
      <c r="K13" s="24"/>
      <c r="L13" s="18">
        <f t="shared" ref="L13" si="1">SUM(L6:L12)</f>
        <v>69.34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1" t="s">
        <v>4</v>
      </c>
      <c r="D24" s="52"/>
      <c r="E24" s="30"/>
      <c r="F24" s="31">
        <f>F13+F23</f>
        <v>520</v>
      </c>
      <c r="G24" s="31">
        <f t="shared" ref="G24:J24" si="4">G13+G23</f>
        <v>16</v>
      </c>
      <c r="H24" s="31">
        <f t="shared" si="4"/>
        <v>18</v>
      </c>
      <c r="I24" s="31">
        <f t="shared" si="4"/>
        <v>83</v>
      </c>
      <c r="J24" s="31">
        <f t="shared" si="4"/>
        <v>552</v>
      </c>
      <c r="K24" s="31"/>
      <c r="L24" s="31">
        <f t="shared" ref="L24" si="5">L13+L23</f>
        <v>69.34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51</v>
      </c>
      <c r="F25" s="39">
        <v>200</v>
      </c>
      <c r="G25" s="39">
        <v>13</v>
      </c>
      <c r="H25" s="39">
        <v>12</v>
      </c>
      <c r="I25" s="39">
        <v>33</v>
      </c>
      <c r="J25" s="39">
        <v>291</v>
      </c>
      <c r="K25" s="40">
        <v>291</v>
      </c>
      <c r="L25" s="39">
        <v>42</v>
      </c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25.5" x14ac:dyDescent="0.25">
      <c r="A27" s="13"/>
      <c r="B27" s="14"/>
      <c r="C27" s="11"/>
      <c r="D27" s="7" t="s">
        <v>21</v>
      </c>
      <c r="E27" s="41" t="s">
        <v>38</v>
      </c>
      <c r="F27" s="42">
        <v>200</v>
      </c>
      <c r="G27" s="42">
        <v>2</v>
      </c>
      <c r="H27" s="42">
        <v>1</v>
      </c>
      <c r="I27" s="42">
        <v>15</v>
      </c>
      <c r="J27" s="42">
        <v>75</v>
      </c>
      <c r="K27" s="43" t="s">
        <v>52</v>
      </c>
      <c r="L27" s="42">
        <v>12</v>
      </c>
    </row>
    <row r="28" spans="1:12" ht="15" x14ac:dyDescent="0.25">
      <c r="A28" s="13"/>
      <c r="B28" s="14"/>
      <c r="C28" s="11"/>
      <c r="D28" s="7" t="s">
        <v>22</v>
      </c>
      <c r="E28" s="41" t="s">
        <v>39</v>
      </c>
      <c r="F28" s="42">
        <v>50</v>
      </c>
      <c r="G28" s="42">
        <v>4</v>
      </c>
      <c r="H28" s="42">
        <v>1</v>
      </c>
      <c r="I28" s="42">
        <v>24</v>
      </c>
      <c r="J28" s="42">
        <v>117</v>
      </c>
      <c r="K28" s="43">
        <v>701</v>
      </c>
      <c r="L28" s="42">
        <v>5.34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/>
      <c r="E30" s="41" t="s">
        <v>53</v>
      </c>
      <c r="F30" s="42">
        <v>60</v>
      </c>
      <c r="G30" s="42">
        <v>1</v>
      </c>
      <c r="H30" s="42">
        <v>4</v>
      </c>
      <c r="I30" s="42">
        <v>5</v>
      </c>
      <c r="J30" s="42">
        <v>56</v>
      </c>
      <c r="K30" s="43">
        <v>52</v>
      </c>
      <c r="L30" s="42">
        <v>10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510</v>
      </c>
      <c r="G32" s="18">
        <f t="shared" ref="G32" si="6">SUM(G25:G31)</f>
        <v>20</v>
      </c>
      <c r="H32" s="18">
        <f t="shared" ref="H32" si="7">SUM(H25:H31)</f>
        <v>18</v>
      </c>
      <c r="I32" s="18">
        <f t="shared" ref="I32" si="8">SUM(I25:I31)</f>
        <v>77</v>
      </c>
      <c r="J32" s="18">
        <f t="shared" ref="J32:L32" si="9">SUM(J25:J31)</f>
        <v>539</v>
      </c>
      <c r="K32" s="24"/>
      <c r="L32" s="18">
        <f t="shared" si="9"/>
        <v>69.34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1" t="s">
        <v>4</v>
      </c>
      <c r="D43" s="52"/>
      <c r="E43" s="30"/>
      <c r="F43" s="31">
        <f>F32+F42</f>
        <v>510</v>
      </c>
      <c r="G43" s="31">
        <f t="shared" ref="G43" si="14">G32+G42</f>
        <v>20</v>
      </c>
      <c r="H43" s="31">
        <f t="shared" ref="H43" si="15">H32+H42</f>
        <v>18</v>
      </c>
      <c r="I43" s="31">
        <f t="shared" ref="I43" si="16">I32+I42</f>
        <v>77</v>
      </c>
      <c r="J43" s="31">
        <f t="shared" ref="J43:L43" si="17">J32+J42</f>
        <v>539</v>
      </c>
      <c r="K43" s="31"/>
      <c r="L43" s="31">
        <f t="shared" si="17"/>
        <v>69.34</v>
      </c>
    </row>
    <row r="44" spans="1:12" ht="25.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54</v>
      </c>
      <c r="F44" s="39">
        <v>200</v>
      </c>
      <c r="G44" s="39">
        <v>8</v>
      </c>
      <c r="H44" s="39">
        <v>11</v>
      </c>
      <c r="I44" s="39">
        <v>32</v>
      </c>
      <c r="J44" s="39">
        <v>256</v>
      </c>
      <c r="K44" s="40">
        <v>183</v>
      </c>
      <c r="L44" s="39">
        <v>38</v>
      </c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40</v>
      </c>
      <c r="F46" s="42">
        <v>200</v>
      </c>
      <c r="G46" s="42">
        <v>4</v>
      </c>
      <c r="H46" s="42">
        <v>4</v>
      </c>
      <c r="I46" s="42">
        <v>18</v>
      </c>
      <c r="J46" s="42">
        <v>119</v>
      </c>
      <c r="K46" s="43">
        <v>382</v>
      </c>
      <c r="L46" s="42">
        <v>13</v>
      </c>
    </row>
    <row r="47" spans="1:12" ht="15" x14ac:dyDescent="0.25">
      <c r="A47" s="22"/>
      <c r="B47" s="14"/>
      <c r="C47" s="11"/>
      <c r="D47" s="7" t="s">
        <v>22</v>
      </c>
      <c r="E47" s="41" t="s">
        <v>39</v>
      </c>
      <c r="F47" s="42">
        <v>50</v>
      </c>
      <c r="G47" s="42">
        <v>4</v>
      </c>
      <c r="H47" s="42">
        <v>1</v>
      </c>
      <c r="I47" s="42">
        <v>24</v>
      </c>
      <c r="J47" s="42">
        <v>117</v>
      </c>
      <c r="K47" s="43">
        <v>701</v>
      </c>
      <c r="L47" s="42">
        <v>4.34</v>
      </c>
    </row>
    <row r="48" spans="1:12" ht="15" x14ac:dyDescent="0.25">
      <c r="A48" s="22"/>
      <c r="B48" s="14"/>
      <c r="C48" s="11"/>
      <c r="D48" s="7" t="s">
        <v>23</v>
      </c>
      <c r="E48" s="41" t="s">
        <v>55</v>
      </c>
      <c r="F48" s="42">
        <v>100</v>
      </c>
      <c r="G48" s="42">
        <v>1</v>
      </c>
      <c r="H48" s="42">
        <v>0</v>
      </c>
      <c r="I48" s="42">
        <v>10</v>
      </c>
      <c r="J48" s="42">
        <v>47</v>
      </c>
      <c r="K48" s="43">
        <v>338</v>
      </c>
      <c r="L48" s="42">
        <v>14</v>
      </c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550</v>
      </c>
      <c r="G51" s="18">
        <f t="shared" ref="G51" si="18">SUM(G44:G50)</f>
        <v>17</v>
      </c>
      <c r="H51" s="18">
        <f t="shared" ref="H51" si="19">SUM(H44:H50)</f>
        <v>16</v>
      </c>
      <c r="I51" s="18">
        <f t="shared" ref="I51" si="20">SUM(I44:I50)</f>
        <v>84</v>
      </c>
      <c r="J51" s="18">
        <f t="shared" ref="J51:L51" si="21">SUM(J44:J50)</f>
        <v>539</v>
      </c>
      <c r="K51" s="24"/>
      <c r="L51" s="18">
        <f t="shared" si="21"/>
        <v>69.34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1" t="s">
        <v>4</v>
      </c>
      <c r="D62" s="52"/>
      <c r="E62" s="30"/>
      <c r="F62" s="31">
        <f>F51+F61</f>
        <v>550</v>
      </c>
      <c r="G62" s="31">
        <f t="shared" ref="G62" si="26">G51+G61</f>
        <v>17</v>
      </c>
      <c r="H62" s="31">
        <f t="shared" ref="H62" si="27">H51+H61</f>
        <v>16</v>
      </c>
      <c r="I62" s="31">
        <f t="shared" ref="I62" si="28">I51+I61</f>
        <v>84</v>
      </c>
      <c r="J62" s="31">
        <f t="shared" ref="J62:L62" si="29">J51+J61</f>
        <v>539</v>
      </c>
      <c r="K62" s="31"/>
      <c r="L62" s="31">
        <f t="shared" si="29"/>
        <v>69.34</v>
      </c>
    </row>
    <row r="63" spans="1:12" ht="25.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71</v>
      </c>
      <c r="F63" s="39">
        <v>250</v>
      </c>
      <c r="G63" s="39">
        <v>13</v>
      </c>
      <c r="H63" s="39">
        <v>15</v>
      </c>
      <c r="I63" s="39">
        <v>40</v>
      </c>
      <c r="J63" s="39">
        <v>343</v>
      </c>
      <c r="K63" s="40" t="s">
        <v>72</v>
      </c>
      <c r="L63" s="39">
        <v>44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42</v>
      </c>
      <c r="F65" s="42">
        <v>200</v>
      </c>
      <c r="G65" s="42">
        <v>0</v>
      </c>
      <c r="H65" s="42">
        <v>0</v>
      </c>
      <c r="I65" s="42">
        <v>10</v>
      </c>
      <c r="J65" s="42">
        <v>42</v>
      </c>
      <c r="K65" s="43" t="s">
        <v>73</v>
      </c>
      <c r="L65" s="42">
        <v>10</v>
      </c>
    </row>
    <row r="66" spans="1:12" ht="15" x14ac:dyDescent="0.25">
      <c r="A66" s="22"/>
      <c r="B66" s="14"/>
      <c r="C66" s="11"/>
      <c r="D66" s="7" t="s">
        <v>22</v>
      </c>
      <c r="E66" s="41" t="s">
        <v>39</v>
      </c>
      <c r="F66" s="42">
        <v>50</v>
      </c>
      <c r="G66" s="42">
        <v>4</v>
      </c>
      <c r="H66" s="42">
        <v>1</v>
      </c>
      <c r="I66" s="42">
        <v>24</v>
      </c>
      <c r="J66" s="42">
        <v>117</v>
      </c>
      <c r="K66" s="43">
        <v>701</v>
      </c>
      <c r="L66" s="42">
        <v>5.34</v>
      </c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41" t="s">
        <v>56</v>
      </c>
      <c r="F68" s="42">
        <v>60</v>
      </c>
      <c r="G68" s="42">
        <v>0</v>
      </c>
      <c r="H68" s="42">
        <v>0</v>
      </c>
      <c r="I68" s="42">
        <v>1</v>
      </c>
      <c r="J68" s="42">
        <v>7</v>
      </c>
      <c r="K68" s="43">
        <v>70</v>
      </c>
      <c r="L68" s="42">
        <v>10</v>
      </c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560</v>
      </c>
      <c r="G70" s="18">
        <f t="shared" ref="G70" si="30">SUM(G63:G69)</f>
        <v>17</v>
      </c>
      <c r="H70" s="18">
        <f t="shared" ref="H70" si="31">SUM(H63:H69)</f>
        <v>16</v>
      </c>
      <c r="I70" s="18">
        <f t="shared" ref="I70" si="32">SUM(I63:I69)</f>
        <v>75</v>
      </c>
      <c r="J70" s="18">
        <f t="shared" ref="J70:L70" si="33">SUM(J63:J69)</f>
        <v>509</v>
      </c>
      <c r="K70" s="24"/>
      <c r="L70" s="18">
        <f t="shared" si="33"/>
        <v>69.34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1" t="s">
        <v>4</v>
      </c>
      <c r="D81" s="52"/>
      <c r="E81" s="30"/>
      <c r="F81" s="31">
        <f>F70+F80</f>
        <v>560</v>
      </c>
      <c r="G81" s="31">
        <f t="shared" ref="G81" si="38">G70+G80</f>
        <v>17</v>
      </c>
      <c r="H81" s="31">
        <f t="shared" ref="H81" si="39">H70+H80</f>
        <v>16</v>
      </c>
      <c r="I81" s="31">
        <f t="shared" ref="I81" si="40">I70+I80</f>
        <v>75</v>
      </c>
      <c r="J81" s="31">
        <f t="shared" ref="J81:L81" si="41">J70+J80</f>
        <v>509</v>
      </c>
      <c r="K81" s="31"/>
      <c r="L81" s="31">
        <f t="shared" si="41"/>
        <v>69.34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57</v>
      </c>
      <c r="F82" s="39">
        <v>210</v>
      </c>
      <c r="G82" s="39">
        <v>7</v>
      </c>
      <c r="H82" s="39">
        <v>6</v>
      </c>
      <c r="I82" s="39">
        <v>15</v>
      </c>
      <c r="J82" s="39">
        <v>144</v>
      </c>
      <c r="K82" s="40">
        <v>103</v>
      </c>
      <c r="L82" s="39">
        <v>30</v>
      </c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25.5" x14ac:dyDescent="0.25">
      <c r="A84" s="22"/>
      <c r="B84" s="14"/>
      <c r="C84" s="11"/>
      <c r="D84" s="7" t="s">
        <v>21</v>
      </c>
      <c r="E84" s="41" t="s">
        <v>58</v>
      </c>
      <c r="F84" s="42">
        <v>200</v>
      </c>
      <c r="G84" s="42">
        <v>1</v>
      </c>
      <c r="H84" s="42">
        <v>0</v>
      </c>
      <c r="I84" s="42">
        <v>20</v>
      </c>
      <c r="J84" s="42">
        <v>81</v>
      </c>
      <c r="K84" s="43" t="s">
        <v>59</v>
      </c>
      <c r="L84" s="42">
        <v>12</v>
      </c>
    </row>
    <row r="85" spans="1:12" ht="15" x14ac:dyDescent="0.25">
      <c r="A85" s="22"/>
      <c r="B85" s="14"/>
      <c r="C85" s="11"/>
      <c r="D85" s="7" t="s">
        <v>22</v>
      </c>
      <c r="E85" s="41" t="s">
        <v>39</v>
      </c>
      <c r="F85" s="42">
        <v>60</v>
      </c>
      <c r="G85" s="42">
        <v>4</v>
      </c>
      <c r="H85" s="42">
        <v>1</v>
      </c>
      <c r="I85" s="42">
        <v>29</v>
      </c>
      <c r="J85" s="42">
        <v>140</v>
      </c>
      <c r="K85" s="43">
        <v>701</v>
      </c>
      <c r="L85" s="42">
        <v>5.34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 t="s">
        <v>60</v>
      </c>
      <c r="F87" s="42">
        <v>100</v>
      </c>
      <c r="G87" s="42">
        <v>1</v>
      </c>
      <c r="H87" s="42">
        <v>4</v>
      </c>
      <c r="I87" s="42">
        <v>15</v>
      </c>
      <c r="J87" s="42">
        <v>105</v>
      </c>
      <c r="K87" s="43">
        <v>67</v>
      </c>
      <c r="L87" s="42">
        <v>22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570</v>
      </c>
      <c r="G89" s="18">
        <f t="shared" ref="G89" si="42">SUM(G82:G88)</f>
        <v>13</v>
      </c>
      <c r="H89" s="18">
        <f t="shared" ref="H89" si="43">SUM(H82:H88)</f>
        <v>11</v>
      </c>
      <c r="I89" s="18">
        <f t="shared" ref="I89" si="44">SUM(I82:I88)</f>
        <v>79</v>
      </c>
      <c r="J89" s="18">
        <f t="shared" ref="J89:L89" si="45">SUM(J82:J88)</f>
        <v>470</v>
      </c>
      <c r="K89" s="24"/>
      <c r="L89" s="18">
        <f t="shared" si="45"/>
        <v>69.34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1" t="s">
        <v>4</v>
      </c>
      <c r="D100" s="52"/>
      <c r="E100" s="30"/>
      <c r="F100" s="31">
        <f>F89+F99</f>
        <v>570</v>
      </c>
      <c r="G100" s="31">
        <f t="shared" ref="G100" si="50">G89+G99</f>
        <v>13</v>
      </c>
      <c r="H100" s="31">
        <f t="shared" ref="H100" si="51">H89+H99</f>
        <v>11</v>
      </c>
      <c r="I100" s="31">
        <f t="shared" ref="I100" si="52">I89+I99</f>
        <v>79</v>
      </c>
      <c r="J100" s="31">
        <f t="shared" ref="J100:L100" si="53">J89+J99</f>
        <v>470</v>
      </c>
      <c r="K100" s="31"/>
      <c r="L100" s="31">
        <f t="shared" si="53"/>
        <v>69.34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61</v>
      </c>
      <c r="F101" s="39">
        <v>200</v>
      </c>
      <c r="G101" s="39">
        <v>15</v>
      </c>
      <c r="H101" s="39">
        <v>14</v>
      </c>
      <c r="I101" s="39">
        <v>27</v>
      </c>
      <c r="J101" s="39">
        <v>297</v>
      </c>
      <c r="K101" s="40">
        <v>289</v>
      </c>
      <c r="L101" s="39">
        <v>42</v>
      </c>
    </row>
    <row r="102" spans="1:12" ht="15" x14ac:dyDescent="0.25">
      <c r="A102" s="22"/>
      <c r="B102" s="14"/>
      <c r="C102" s="11"/>
      <c r="D102" s="6"/>
      <c r="E102" s="41" t="s">
        <v>62</v>
      </c>
      <c r="F102" s="42">
        <v>60</v>
      </c>
      <c r="G102" s="42">
        <v>1</v>
      </c>
      <c r="H102" s="42">
        <v>1</v>
      </c>
      <c r="I102" s="42">
        <v>6</v>
      </c>
      <c r="J102" s="42">
        <v>62</v>
      </c>
      <c r="K102" s="43">
        <v>101</v>
      </c>
      <c r="L102" s="42">
        <v>12</v>
      </c>
    </row>
    <row r="103" spans="1:12" ht="25.5" x14ac:dyDescent="0.25">
      <c r="A103" s="22"/>
      <c r="B103" s="14"/>
      <c r="C103" s="11"/>
      <c r="D103" s="7" t="s">
        <v>21</v>
      </c>
      <c r="E103" s="41" t="s">
        <v>42</v>
      </c>
      <c r="F103" s="42">
        <v>200</v>
      </c>
      <c r="G103" s="42">
        <v>0</v>
      </c>
      <c r="H103" s="42">
        <v>0</v>
      </c>
      <c r="I103" s="42">
        <v>10</v>
      </c>
      <c r="J103" s="42">
        <v>42</v>
      </c>
      <c r="K103" s="43" t="s">
        <v>50</v>
      </c>
      <c r="L103" s="42">
        <v>10</v>
      </c>
    </row>
    <row r="104" spans="1:12" ht="15" x14ac:dyDescent="0.25">
      <c r="A104" s="22"/>
      <c r="B104" s="14"/>
      <c r="C104" s="11"/>
      <c r="D104" s="7" t="s">
        <v>22</v>
      </c>
      <c r="E104" s="41" t="s">
        <v>39</v>
      </c>
      <c r="F104" s="42">
        <v>50</v>
      </c>
      <c r="G104" s="42">
        <v>4</v>
      </c>
      <c r="H104" s="42">
        <v>1</v>
      </c>
      <c r="I104" s="42">
        <v>24</v>
      </c>
      <c r="J104" s="42">
        <v>117</v>
      </c>
      <c r="K104" s="43">
        <v>701</v>
      </c>
      <c r="L104" s="42">
        <v>5.34</v>
      </c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510</v>
      </c>
      <c r="G108" s="18">
        <f t="shared" ref="G108:J108" si="54">SUM(G101:G107)</f>
        <v>20</v>
      </c>
      <c r="H108" s="18">
        <f t="shared" si="54"/>
        <v>16</v>
      </c>
      <c r="I108" s="18">
        <f t="shared" si="54"/>
        <v>67</v>
      </c>
      <c r="J108" s="18">
        <f t="shared" si="54"/>
        <v>518</v>
      </c>
      <c r="K108" s="24"/>
      <c r="L108" s="18">
        <f t="shared" ref="L108" si="55">SUM(L101:L107)</f>
        <v>69.34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1" t="s">
        <v>4</v>
      </c>
      <c r="D119" s="52"/>
      <c r="E119" s="30"/>
      <c r="F119" s="31">
        <f>F108+F118</f>
        <v>510</v>
      </c>
      <c r="G119" s="31">
        <f t="shared" ref="G119" si="58">G108+G118</f>
        <v>20</v>
      </c>
      <c r="H119" s="31">
        <f t="shared" ref="H119" si="59">H108+H118</f>
        <v>16</v>
      </c>
      <c r="I119" s="31">
        <f t="shared" ref="I119" si="60">I108+I118</f>
        <v>67</v>
      </c>
      <c r="J119" s="31">
        <f t="shared" ref="J119:L119" si="61">J108+J118</f>
        <v>518</v>
      </c>
      <c r="K119" s="31"/>
      <c r="L119" s="31">
        <f t="shared" si="61"/>
        <v>69.34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63</v>
      </c>
      <c r="F120" s="39">
        <v>200</v>
      </c>
      <c r="G120" s="39">
        <v>7</v>
      </c>
      <c r="H120" s="39">
        <v>11</v>
      </c>
      <c r="I120" s="39">
        <v>34</v>
      </c>
      <c r="J120" s="39">
        <v>257</v>
      </c>
      <c r="K120" s="40">
        <v>181</v>
      </c>
      <c r="L120" s="39">
        <v>34</v>
      </c>
    </row>
    <row r="121" spans="1:12" ht="15" x14ac:dyDescent="0.25">
      <c r="A121" s="13"/>
      <c r="B121" s="14"/>
      <c r="C121" s="11"/>
      <c r="D121" s="6"/>
      <c r="E121" s="41" t="s">
        <v>49</v>
      </c>
      <c r="F121" s="42">
        <v>70</v>
      </c>
      <c r="G121" s="42">
        <v>5</v>
      </c>
      <c r="H121" s="42">
        <v>5</v>
      </c>
      <c r="I121" s="42">
        <v>14</v>
      </c>
      <c r="J121" s="42">
        <v>119</v>
      </c>
      <c r="K121" s="43">
        <v>399</v>
      </c>
      <c r="L121" s="42">
        <v>20</v>
      </c>
    </row>
    <row r="122" spans="1:12" ht="25.5" x14ac:dyDescent="0.25">
      <c r="A122" s="13"/>
      <c r="B122" s="14"/>
      <c r="C122" s="11"/>
      <c r="D122" s="7" t="s">
        <v>21</v>
      </c>
      <c r="E122" s="41" t="s">
        <v>43</v>
      </c>
      <c r="F122" s="42">
        <v>200</v>
      </c>
      <c r="G122" s="42">
        <v>0</v>
      </c>
      <c r="H122" s="42">
        <v>0</v>
      </c>
      <c r="I122" s="42">
        <v>11</v>
      </c>
      <c r="J122" s="42">
        <v>44</v>
      </c>
      <c r="K122" s="43" t="s">
        <v>64</v>
      </c>
      <c r="L122" s="42">
        <v>10</v>
      </c>
    </row>
    <row r="123" spans="1:12" ht="15" x14ac:dyDescent="0.25">
      <c r="A123" s="13"/>
      <c r="B123" s="14"/>
      <c r="C123" s="11"/>
      <c r="D123" s="7" t="s">
        <v>22</v>
      </c>
      <c r="E123" s="41" t="s">
        <v>39</v>
      </c>
      <c r="F123" s="42">
        <v>50</v>
      </c>
      <c r="G123" s="42">
        <v>4</v>
      </c>
      <c r="H123" s="42">
        <v>1</v>
      </c>
      <c r="I123" s="42">
        <v>24</v>
      </c>
      <c r="J123" s="42">
        <v>117</v>
      </c>
      <c r="K123" s="43">
        <v>701</v>
      </c>
      <c r="L123" s="42">
        <v>5.34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520</v>
      </c>
      <c r="G127" s="18">
        <f t="shared" ref="G127:J127" si="62">SUM(G120:G126)</f>
        <v>16</v>
      </c>
      <c r="H127" s="18">
        <f t="shared" si="62"/>
        <v>17</v>
      </c>
      <c r="I127" s="18">
        <f t="shared" si="62"/>
        <v>83</v>
      </c>
      <c r="J127" s="18">
        <f t="shared" si="62"/>
        <v>537</v>
      </c>
      <c r="K127" s="24"/>
      <c r="L127" s="18">
        <f t="shared" ref="L127" si="63">SUM(L120:L126)</f>
        <v>69.34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1" t="s">
        <v>4</v>
      </c>
      <c r="D138" s="52"/>
      <c r="E138" s="30"/>
      <c r="F138" s="31">
        <f>F127+F137</f>
        <v>520</v>
      </c>
      <c r="G138" s="31">
        <f t="shared" ref="G138" si="66">G127+G137</f>
        <v>16</v>
      </c>
      <c r="H138" s="31">
        <f t="shared" ref="H138" si="67">H127+H137</f>
        <v>17</v>
      </c>
      <c r="I138" s="31">
        <f t="shared" ref="I138" si="68">I127+I137</f>
        <v>83</v>
      </c>
      <c r="J138" s="31">
        <f t="shared" ref="J138:L138" si="69">J127+J137</f>
        <v>537</v>
      </c>
      <c r="K138" s="31"/>
      <c r="L138" s="31">
        <f t="shared" si="69"/>
        <v>69.34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74</v>
      </c>
      <c r="F139" s="39">
        <v>250</v>
      </c>
      <c r="G139" s="39">
        <v>11</v>
      </c>
      <c r="H139" s="39">
        <v>11</v>
      </c>
      <c r="I139" s="39">
        <v>34</v>
      </c>
      <c r="J139" s="39">
        <v>276</v>
      </c>
      <c r="K139" s="40" t="s">
        <v>75</v>
      </c>
      <c r="L139" s="39">
        <v>44</v>
      </c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25.5" x14ac:dyDescent="0.25">
      <c r="A141" s="22"/>
      <c r="B141" s="14"/>
      <c r="C141" s="11"/>
      <c r="D141" s="7" t="s">
        <v>21</v>
      </c>
      <c r="E141" s="41" t="s">
        <v>38</v>
      </c>
      <c r="F141" s="42">
        <v>200</v>
      </c>
      <c r="G141" s="42">
        <v>2</v>
      </c>
      <c r="H141" s="42">
        <v>1</v>
      </c>
      <c r="I141" s="42">
        <v>15</v>
      </c>
      <c r="J141" s="42">
        <v>75</v>
      </c>
      <c r="K141" s="43" t="s">
        <v>52</v>
      </c>
      <c r="L141" s="42">
        <v>10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39</v>
      </c>
      <c r="F142" s="42">
        <v>50</v>
      </c>
      <c r="G142" s="42">
        <v>4</v>
      </c>
      <c r="H142" s="42">
        <v>1</v>
      </c>
      <c r="I142" s="42">
        <v>24</v>
      </c>
      <c r="J142" s="42">
        <v>117</v>
      </c>
      <c r="K142" s="43">
        <v>701</v>
      </c>
      <c r="L142" s="42">
        <v>4.34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/>
      <c r="E144" s="41" t="s">
        <v>53</v>
      </c>
      <c r="F144" s="42">
        <v>60</v>
      </c>
      <c r="G144" s="42">
        <v>1</v>
      </c>
      <c r="H144" s="42">
        <v>4</v>
      </c>
      <c r="I144" s="42">
        <v>5</v>
      </c>
      <c r="J144" s="42">
        <v>56</v>
      </c>
      <c r="K144" s="43">
        <v>52</v>
      </c>
      <c r="L144" s="42">
        <v>11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560</v>
      </c>
      <c r="G146" s="18">
        <f t="shared" ref="G146:J146" si="70">SUM(G139:G145)</f>
        <v>18</v>
      </c>
      <c r="H146" s="18">
        <f t="shared" si="70"/>
        <v>17</v>
      </c>
      <c r="I146" s="18">
        <f t="shared" si="70"/>
        <v>78</v>
      </c>
      <c r="J146" s="18">
        <f t="shared" si="70"/>
        <v>524</v>
      </c>
      <c r="K146" s="24"/>
      <c r="L146" s="18">
        <f t="shared" ref="L146" si="71">SUM(L139:L145)</f>
        <v>69.34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1" t="s">
        <v>4</v>
      </c>
      <c r="D157" s="52"/>
      <c r="E157" s="30"/>
      <c r="F157" s="31">
        <f>F146+F156</f>
        <v>560</v>
      </c>
      <c r="G157" s="31">
        <f t="shared" ref="G157" si="74">G146+G156</f>
        <v>18</v>
      </c>
      <c r="H157" s="31">
        <f t="shared" ref="H157" si="75">H146+H156</f>
        <v>17</v>
      </c>
      <c r="I157" s="31">
        <f t="shared" ref="I157" si="76">I146+I156</f>
        <v>78</v>
      </c>
      <c r="J157" s="31">
        <f t="shared" ref="J157:L157" si="77">J146+J156</f>
        <v>524</v>
      </c>
      <c r="K157" s="31"/>
      <c r="L157" s="31">
        <f t="shared" si="77"/>
        <v>69.34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65</v>
      </c>
      <c r="F158" s="39">
        <v>150</v>
      </c>
      <c r="G158" s="39">
        <v>7</v>
      </c>
      <c r="H158" s="39">
        <v>10</v>
      </c>
      <c r="I158" s="39">
        <v>43</v>
      </c>
      <c r="J158" s="39">
        <v>242</v>
      </c>
      <c r="K158" s="40" t="s">
        <v>66</v>
      </c>
      <c r="L158" s="39">
        <v>37</v>
      </c>
    </row>
    <row r="159" spans="1:12" ht="15" x14ac:dyDescent="0.25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40</v>
      </c>
      <c r="F160" s="42">
        <v>200</v>
      </c>
      <c r="G160" s="42">
        <v>5</v>
      </c>
      <c r="H160" s="42">
        <v>5</v>
      </c>
      <c r="I160" s="42">
        <v>18</v>
      </c>
      <c r="J160" s="42">
        <v>119</v>
      </c>
      <c r="K160" s="43" t="s">
        <v>41</v>
      </c>
      <c r="L160" s="42">
        <v>13</v>
      </c>
    </row>
    <row r="161" spans="1:12" ht="15" x14ac:dyDescent="0.25">
      <c r="A161" s="22"/>
      <c r="B161" s="14"/>
      <c r="C161" s="11"/>
      <c r="D161" s="7" t="s">
        <v>22</v>
      </c>
      <c r="E161" s="41" t="s">
        <v>39</v>
      </c>
      <c r="F161" s="42">
        <v>50</v>
      </c>
      <c r="G161" s="42">
        <v>4</v>
      </c>
      <c r="H161" s="42">
        <v>1</v>
      </c>
      <c r="I161" s="42">
        <v>24</v>
      </c>
      <c r="J161" s="42">
        <v>117</v>
      </c>
      <c r="K161" s="43">
        <v>701</v>
      </c>
      <c r="L161" s="42">
        <v>5.34</v>
      </c>
    </row>
    <row r="162" spans="1:12" ht="15" x14ac:dyDescent="0.25">
      <c r="A162" s="22"/>
      <c r="B162" s="14"/>
      <c r="C162" s="11"/>
      <c r="D162" s="7" t="s">
        <v>23</v>
      </c>
      <c r="E162" s="41" t="s">
        <v>55</v>
      </c>
      <c r="F162" s="42">
        <v>100</v>
      </c>
      <c r="G162" s="42">
        <v>0</v>
      </c>
      <c r="H162" s="42">
        <v>0</v>
      </c>
      <c r="I162" s="42">
        <v>10</v>
      </c>
      <c r="J162" s="42">
        <v>47</v>
      </c>
      <c r="K162" s="43">
        <v>338</v>
      </c>
      <c r="L162" s="42">
        <v>14</v>
      </c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500</v>
      </c>
      <c r="G165" s="18">
        <f t="shared" ref="G165:J165" si="78">SUM(G158:G164)</f>
        <v>16</v>
      </c>
      <c r="H165" s="18">
        <f t="shared" si="78"/>
        <v>16</v>
      </c>
      <c r="I165" s="18">
        <f t="shared" si="78"/>
        <v>95</v>
      </c>
      <c r="J165" s="18">
        <f t="shared" si="78"/>
        <v>525</v>
      </c>
      <c r="K165" s="24"/>
      <c r="L165" s="18">
        <f t="shared" ref="L165" si="79">SUM(L158:L164)</f>
        <v>69.34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1" t="s">
        <v>4</v>
      </c>
      <c r="D176" s="52"/>
      <c r="E176" s="30"/>
      <c r="F176" s="31">
        <f>F165+F175</f>
        <v>500</v>
      </c>
      <c r="G176" s="31">
        <f t="shared" ref="G176" si="82">G165+G175</f>
        <v>16</v>
      </c>
      <c r="H176" s="31">
        <f t="shared" ref="H176" si="83">H165+H175</f>
        <v>16</v>
      </c>
      <c r="I176" s="31">
        <f t="shared" ref="I176" si="84">I165+I175</f>
        <v>95</v>
      </c>
      <c r="J176" s="31">
        <f t="shared" ref="J176:L176" si="85">J165+J175</f>
        <v>525</v>
      </c>
      <c r="K176" s="31"/>
      <c r="L176" s="31">
        <f t="shared" si="85"/>
        <v>69.34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67</v>
      </c>
      <c r="F177" s="39">
        <v>200</v>
      </c>
      <c r="G177" s="39">
        <v>6</v>
      </c>
      <c r="H177" s="39">
        <v>11</v>
      </c>
      <c r="I177" s="39">
        <v>44</v>
      </c>
      <c r="J177" s="39">
        <v>291</v>
      </c>
      <c r="K177" s="40">
        <v>182</v>
      </c>
      <c r="L177" s="39">
        <v>33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25.5" x14ac:dyDescent="0.25">
      <c r="A179" s="22"/>
      <c r="B179" s="14"/>
      <c r="C179" s="11"/>
      <c r="D179" s="7" t="s">
        <v>21</v>
      </c>
      <c r="E179" s="41" t="s">
        <v>68</v>
      </c>
      <c r="F179" s="42">
        <v>200</v>
      </c>
      <c r="G179" s="42">
        <v>0</v>
      </c>
      <c r="H179" s="42">
        <v>0</v>
      </c>
      <c r="I179" s="42">
        <v>11</v>
      </c>
      <c r="J179" s="42">
        <v>44</v>
      </c>
      <c r="K179" s="43" t="s">
        <v>64</v>
      </c>
      <c r="L179" s="42">
        <v>12</v>
      </c>
    </row>
    <row r="180" spans="1:12" ht="15" x14ac:dyDescent="0.25">
      <c r="A180" s="22"/>
      <c r="B180" s="14"/>
      <c r="C180" s="11"/>
      <c r="D180" s="7" t="s">
        <v>22</v>
      </c>
      <c r="E180" s="41" t="s">
        <v>69</v>
      </c>
      <c r="F180" s="42">
        <v>60</v>
      </c>
      <c r="G180" s="42">
        <v>8</v>
      </c>
      <c r="H180" s="42">
        <v>8</v>
      </c>
      <c r="I180" s="42">
        <v>19</v>
      </c>
      <c r="J180" s="42">
        <v>180</v>
      </c>
      <c r="K180" s="43">
        <v>3</v>
      </c>
      <c r="L180" s="42">
        <v>10.34</v>
      </c>
    </row>
    <row r="181" spans="1:12" ht="15" x14ac:dyDescent="0.25">
      <c r="A181" s="22"/>
      <c r="B181" s="14"/>
      <c r="C181" s="11"/>
      <c r="D181" s="7" t="s">
        <v>23</v>
      </c>
      <c r="E181" s="41" t="s">
        <v>55</v>
      </c>
      <c r="F181" s="42">
        <v>100</v>
      </c>
      <c r="G181" s="42">
        <v>1</v>
      </c>
      <c r="H181" s="42">
        <v>0</v>
      </c>
      <c r="I181" s="42">
        <v>10</v>
      </c>
      <c r="J181" s="42">
        <v>47</v>
      </c>
      <c r="K181" s="43">
        <v>338</v>
      </c>
      <c r="L181" s="42">
        <v>14</v>
      </c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560</v>
      </c>
      <c r="G184" s="18">
        <f t="shared" ref="G184:J184" si="86">SUM(G177:G183)</f>
        <v>15</v>
      </c>
      <c r="H184" s="18">
        <f t="shared" si="86"/>
        <v>19</v>
      </c>
      <c r="I184" s="18">
        <f t="shared" si="86"/>
        <v>84</v>
      </c>
      <c r="J184" s="18">
        <f t="shared" si="86"/>
        <v>562</v>
      </c>
      <c r="K184" s="24"/>
      <c r="L184" s="18">
        <f t="shared" ref="L184" si="87">SUM(L177:L183)</f>
        <v>69.34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1" t="s">
        <v>4</v>
      </c>
      <c r="D195" s="52"/>
      <c r="E195" s="30"/>
      <c r="F195" s="31">
        <f>F184+F194</f>
        <v>560</v>
      </c>
      <c r="G195" s="31">
        <f t="shared" ref="G195" si="90">G184+G194</f>
        <v>15</v>
      </c>
      <c r="H195" s="31">
        <f t="shared" ref="H195" si="91">H184+H194</f>
        <v>19</v>
      </c>
      <c r="I195" s="31">
        <f t="shared" ref="I195" si="92">I184+I194</f>
        <v>84</v>
      </c>
      <c r="J195" s="31">
        <f t="shared" ref="J195:L195" si="93">J184+J194</f>
        <v>562</v>
      </c>
      <c r="K195" s="31"/>
      <c r="L195" s="31">
        <f t="shared" si="93"/>
        <v>69.34</v>
      </c>
    </row>
    <row r="196" spans="1:12" x14ac:dyDescent="0.2">
      <c r="A196" s="26"/>
      <c r="B196" s="27"/>
      <c r="C196" s="53" t="s">
        <v>5</v>
      </c>
      <c r="D196" s="53"/>
      <c r="E196" s="53"/>
      <c r="F196" s="33">
        <f>(F24+F43+F62+F81+F100+F119+F138+F157+F176+F195)/(IF(F24=0,0,1)+IF(F43=0,0,1)+IF(F62=0,0,1)+IF(F81=0,0,1)+IF(F100=0,0,1)+IF(F119=0,0,1)+IF(F138=0,0,1)+IF(F157=0,0,1)+IF(F176=0,0,1)+IF(F195=0,0,1))</f>
        <v>536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16.8</v>
      </c>
      <c r="H196" s="33">
        <f t="shared" si="94"/>
        <v>16.399999999999999</v>
      </c>
      <c r="I196" s="33">
        <f t="shared" si="94"/>
        <v>80.5</v>
      </c>
      <c r="J196" s="33">
        <f t="shared" si="94"/>
        <v>527.5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69.340000000000018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</dc:title>
  <dc:creator>Nick</dc:creator>
  <cp:lastModifiedBy>1</cp:lastModifiedBy>
  <dcterms:created xsi:type="dcterms:W3CDTF">2022-05-16T14:23:56Z</dcterms:created>
  <dcterms:modified xsi:type="dcterms:W3CDTF">2024-09-18T11:51:07Z</dcterms:modified>
</cp:coreProperties>
</file>